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adhu\maninder\concept of first stage dealer\"/>
    </mc:Choice>
  </mc:AlternateContent>
  <bookViews>
    <workbookView xWindow="0" yWindow="0" windowWidth="20490" windowHeight="9195"/>
  </bookViews>
  <sheets>
    <sheet name="CASE 1" sheetId="1" r:id="rId1"/>
    <sheet name="CASE 2" sheetId="2" r:id="rId2"/>
    <sheet name="Case 3" sheetId="3" r:id="rId3"/>
    <sheet name="Case  4" sheetId="4" r:id="rId4"/>
    <sheet name="ssd" sheetId="8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8" l="1"/>
  <c r="M14" i="8"/>
  <c r="C14" i="8"/>
  <c r="G9" i="8" s="1"/>
  <c r="C10" i="8"/>
  <c r="M9" i="8"/>
  <c r="G8" i="8"/>
  <c r="M15" i="8" l="1"/>
  <c r="M10" i="8"/>
  <c r="C15" i="8"/>
  <c r="G10" i="8"/>
  <c r="G30" i="4"/>
  <c r="G37" i="4" l="1"/>
  <c r="K36" i="4"/>
  <c r="C36" i="4"/>
  <c r="C32" i="4"/>
  <c r="K31" i="4"/>
  <c r="K30" i="4"/>
  <c r="K32" i="4" s="1"/>
  <c r="K16" i="3"/>
  <c r="C16" i="3"/>
  <c r="C12" i="3"/>
  <c r="G11" i="3"/>
  <c r="G16" i="3" s="1"/>
  <c r="G10" i="3"/>
  <c r="F8" i="2"/>
  <c r="I13" i="2"/>
  <c r="C13" i="2"/>
  <c r="C10" i="2"/>
  <c r="F13" i="1"/>
  <c r="F14" i="1" s="1"/>
  <c r="F8" i="1"/>
  <c r="C13" i="1"/>
  <c r="F9" i="1" s="1"/>
  <c r="C10" i="1"/>
  <c r="G31" i="4" l="1"/>
  <c r="C37" i="4"/>
  <c r="G32" i="4"/>
  <c r="K37" i="4"/>
  <c r="C17" i="3"/>
  <c r="G12" i="3"/>
  <c r="K11" i="3"/>
  <c r="G15" i="3"/>
  <c r="F9" i="2"/>
  <c r="F10" i="2" s="1"/>
  <c r="F12" i="2" s="1"/>
  <c r="F14" i="2" s="1"/>
  <c r="I8" i="2" s="1"/>
  <c r="I10" i="2" s="1"/>
  <c r="C14" i="1"/>
  <c r="F10" i="1"/>
  <c r="K17" i="3"/>
  <c r="C14" i="2"/>
  <c r="I14" i="2"/>
  <c r="K10" i="3" l="1"/>
  <c r="K12" i="3" s="1"/>
  <c r="G17" i="3"/>
</calcChain>
</file>

<file path=xl/sharedStrings.xml><?xml version="1.0" encoding="utf-8"?>
<sst xmlns="http://schemas.openxmlformats.org/spreadsheetml/2006/main" count="178" uniqueCount="51">
  <si>
    <t>TOTAL</t>
  </si>
  <si>
    <t>SALE BY MFR 1 TO DEALER WHO SELLLS TO MFR 2</t>
  </si>
  <si>
    <t>DEALER IS NOT REGD IN EXCISE</t>
  </si>
  <si>
    <t>HE EARNS NO PROFIT NO LOSS</t>
  </si>
  <si>
    <t>Dealer</t>
  </si>
  <si>
    <t>DEALER IS  REGD as Ist Stage Dealer</t>
  </si>
  <si>
    <t>He wants to earn 10000 profit</t>
  </si>
  <si>
    <t>Sale by one manufacturer to another</t>
  </si>
  <si>
    <t>PURCHASE</t>
  </si>
  <si>
    <t>EXCISE DUTY</t>
  </si>
  <si>
    <t>SALES</t>
  </si>
  <si>
    <t>EXCISE DUTY 12%</t>
  </si>
  <si>
    <t>What is the excise duty of payable in manufacturer one and manufacturer two?</t>
  </si>
  <si>
    <t>Manfacturer  1</t>
  </si>
  <si>
    <t>Manfacturer  2</t>
  </si>
  <si>
    <t>(PUR RM AND MAKE SEMI FINISHED GOODS)</t>
  </si>
  <si>
    <t>(PUR SEMI FINISHED AND MAKE  FINISHED GOODS)</t>
  </si>
  <si>
    <t>(PURCHASE FROM MANUFACTURER 1 AND SELLS TO MANUFACTURER 2)</t>
  </si>
  <si>
    <t>SALE BY MFR 1 TO FIRST STAGE DEALER  WHO SELLLS TO MFR 2</t>
  </si>
  <si>
    <t>FSD</t>
  </si>
  <si>
    <t>SUPPOSE UNSTAGE DEALER FIRST STAGE DEALER EARNS PROFIT</t>
  </si>
  <si>
    <t>SSD</t>
  </si>
  <si>
    <t>what is excise duty payable in this case by all 3?</t>
  </si>
  <si>
    <t>Q2</t>
  </si>
  <si>
    <t>Purchase from Manufacturer 1</t>
  </si>
  <si>
    <t>or</t>
  </si>
  <si>
    <t>Q3</t>
  </si>
  <si>
    <t>Q1</t>
  </si>
  <si>
    <t>What will Manufacturer 2 Prefer now</t>
  </si>
  <si>
    <t>Purchase Price of First Stage Dealer</t>
  </si>
  <si>
    <t>Suppose he wants to earn profit of 1000</t>
  </si>
  <si>
    <t>How much Excise duty should he charge  in this case?</t>
  </si>
  <si>
    <t>Prepare his Sales Bill</t>
  </si>
  <si>
    <t>How  much Excise duty will be paid by Different Parties in this case?</t>
  </si>
  <si>
    <t>176000 </t>
  </si>
  <si>
    <t>Suppose he wants to sell half goods and earn 6000 Profit</t>
  </si>
  <si>
    <t>Make Sales Bill</t>
  </si>
  <si>
    <t>Q4</t>
  </si>
  <si>
    <t>Purchase Bill of First Stage Dealer</t>
  </si>
  <si>
    <t>Purchase</t>
  </si>
  <si>
    <t>(60000Kg*5)</t>
  </si>
  <si>
    <t>Add</t>
  </si>
  <si>
    <t>Ed 12.5%</t>
  </si>
  <si>
    <t>Total</t>
  </si>
  <si>
    <t>Vat 5%</t>
  </si>
  <si>
    <t>Suppose He Sells 60000Kg*7,Make Bill</t>
  </si>
  <si>
    <t>Purchase from  Dealer?</t>
  </si>
  <si>
    <t>what should dealer to do sell his product?</t>
  </si>
  <si>
    <t>Purchase from first stage  Dealer?</t>
  </si>
  <si>
    <t>why do dealer get themselves registered in excise?</t>
  </si>
  <si>
    <t>Suppose He Sells 2300Kg*8,Make Bill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</si>
</sst>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333333"/>
      <name val="Arial"/>
      <family val="2"/>
    </font>
    <font>
      <i/>
      <sz val="11"/>
      <color rgb="FF333333"/>
      <name val="Arial"/>
      <family val="2"/>
    </font>
    <font>
      <b/>
      <i/>
      <sz val="11"/>
      <color rgb="FF333333"/>
      <name val="Arial"/>
      <family val="2"/>
    </font>
    <font>
      <b/>
      <sz val="11"/>
      <color rgb="FF333333"/>
      <name val="Arial"/>
      <family val="2"/>
    </font>
    <font>
      <sz val="8"/>
      <color rgb="FFFFFFFF"/>
      <name val="Verdana"/>
      <family val="2"/>
    </font>
    <font>
      <b/>
      <i/>
      <sz val="8"/>
      <color rgb="FFFFFFFF"/>
      <name val="Verdana"/>
      <family val="2"/>
    </font>
    <font>
      <sz val="8"/>
      <color rgb="FF333333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2" borderId="0" xfId="0" applyFill="1"/>
    <xf numFmtId="0" fontId="1" fillId="2" borderId="0" xfId="0" applyFont="1" applyFill="1"/>
    <xf numFmtId="0" fontId="1" fillId="3" borderId="0" xfId="0" applyFont="1" applyFill="1"/>
    <xf numFmtId="0" fontId="0" fillId="0" borderId="0" xfId="0" applyFont="1"/>
    <xf numFmtId="0" fontId="0" fillId="3" borderId="0" xfId="0" applyFont="1" applyFill="1"/>
    <xf numFmtId="0" fontId="2" fillId="0" borderId="0" xfId="0" applyFont="1"/>
    <xf numFmtId="0" fontId="0" fillId="4" borderId="0" xfId="0" applyFont="1" applyFill="1"/>
    <xf numFmtId="0" fontId="0" fillId="0" borderId="0" xfId="0" applyFont="1" applyAlignment="1">
      <alignment wrapText="1"/>
    </xf>
    <xf numFmtId="0" fontId="3" fillId="3" borderId="0" xfId="0" applyFont="1" applyFill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/>
    <xf numFmtId="0" fontId="9" fillId="5" borderId="1" xfId="0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8" fillId="5" borderId="1" xfId="0" applyFont="1" applyFill="1" applyBorder="1" applyAlignment="1">
      <alignment vertical="center"/>
    </xf>
    <xf numFmtId="0" fontId="0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DD7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8</xdr:row>
      <xdr:rowOff>171450</xdr:rowOff>
    </xdr:from>
    <xdr:to>
      <xdr:col>3</xdr:col>
      <xdr:colOff>1419225</xdr:colOff>
      <xdr:row>12</xdr:row>
      <xdr:rowOff>57153</xdr:rowOff>
    </xdr:to>
    <xdr:cxnSp macro="">
      <xdr:nvCxnSpPr>
        <xdr:cNvPr id="3" name="Straight Arrow Connector 2"/>
        <xdr:cNvCxnSpPr/>
      </xdr:nvCxnSpPr>
      <xdr:spPr>
        <a:xfrm flipV="1">
          <a:off x="2895600" y="1695450"/>
          <a:ext cx="1323975" cy="647703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8</xdr:row>
      <xdr:rowOff>133350</xdr:rowOff>
    </xdr:from>
    <xdr:to>
      <xdr:col>3</xdr:col>
      <xdr:colOff>571500</xdr:colOff>
      <xdr:row>12</xdr:row>
      <xdr:rowOff>95255</xdr:rowOff>
    </xdr:to>
    <xdr:cxnSp macro="">
      <xdr:nvCxnSpPr>
        <xdr:cNvPr id="2" name="Straight Arrow Connector 1"/>
        <xdr:cNvCxnSpPr/>
      </xdr:nvCxnSpPr>
      <xdr:spPr>
        <a:xfrm flipV="1">
          <a:off x="3133725" y="1657350"/>
          <a:ext cx="552450" cy="723905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8</xdr:row>
      <xdr:rowOff>152400</xdr:rowOff>
    </xdr:from>
    <xdr:to>
      <xdr:col>6</xdr:col>
      <xdr:colOff>571500</xdr:colOff>
      <xdr:row>12</xdr:row>
      <xdr:rowOff>114305</xdr:rowOff>
    </xdr:to>
    <xdr:cxnSp macro="">
      <xdr:nvCxnSpPr>
        <xdr:cNvPr id="5" name="Straight Arrow Connector 4"/>
        <xdr:cNvCxnSpPr/>
      </xdr:nvCxnSpPr>
      <xdr:spPr>
        <a:xfrm flipV="1">
          <a:off x="6162675" y="1676400"/>
          <a:ext cx="552450" cy="723905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11</xdr:row>
      <xdr:rowOff>57150</xdr:rowOff>
    </xdr:from>
    <xdr:to>
      <xdr:col>3</xdr:col>
      <xdr:colOff>552450</xdr:colOff>
      <xdr:row>15</xdr:row>
      <xdr:rowOff>57155</xdr:rowOff>
    </xdr:to>
    <xdr:cxnSp macro="">
      <xdr:nvCxnSpPr>
        <xdr:cNvPr id="2" name="Straight Arrow Connector 1"/>
        <xdr:cNvCxnSpPr/>
      </xdr:nvCxnSpPr>
      <xdr:spPr>
        <a:xfrm flipV="1">
          <a:off x="3038475" y="2000250"/>
          <a:ext cx="514350" cy="1028705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</xdr:colOff>
      <xdr:row>11</xdr:row>
      <xdr:rowOff>104775</xdr:rowOff>
    </xdr:from>
    <xdr:to>
      <xdr:col>7</xdr:col>
      <xdr:colOff>533400</xdr:colOff>
      <xdr:row>15</xdr:row>
      <xdr:rowOff>104780</xdr:rowOff>
    </xdr:to>
    <xdr:cxnSp macro="">
      <xdr:nvCxnSpPr>
        <xdr:cNvPr id="3" name="Straight Arrow Connector 2"/>
        <xdr:cNvCxnSpPr/>
      </xdr:nvCxnSpPr>
      <xdr:spPr>
        <a:xfrm flipV="1">
          <a:off x="5829300" y="2047875"/>
          <a:ext cx="514350" cy="1028705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31</xdr:row>
      <xdr:rowOff>123825</xdr:rowOff>
    </xdr:from>
    <xdr:to>
      <xdr:col>5</xdr:col>
      <xdr:colOff>0</xdr:colOff>
      <xdr:row>35</xdr:row>
      <xdr:rowOff>47631</xdr:rowOff>
    </xdr:to>
    <xdr:cxnSp macro="">
      <xdr:nvCxnSpPr>
        <xdr:cNvPr id="2" name="Straight Arrow Connector 1"/>
        <xdr:cNvCxnSpPr/>
      </xdr:nvCxnSpPr>
      <xdr:spPr>
        <a:xfrm flipV="1">
          <a:off x="3609975" y="2695575"/>
          <a:ext cx="657225" cy="1371606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31</xdr:row>
      <xdr:rowOff>85725</xdr:rowOff>
    </xdr:from>
    <xdr:to>
      <xdr:col>8</xdr:col>
      <xdr:colOff>666750</xdr:colOff>
      <xdr:row>35</xdr:row>
      <xdr:rowOff>9531</xdr:rowOff>
    </xdr:to>
    <xdr:cxnSp macro="">
      <xdr:nvCxnSpPr>
        <xdr:cNvPr id="4" name="Straight Arrow Connector 3"/>
        <xdr:cNvCxnSpPr/>
      </xdr:nvCxnSpPr>
      <xdr:spPr>
        <a:xfrm flipV="1">
          <a:off x="7239000" y="2657475"/>
          <a:ext cx="657225" cy="1371606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9</xdr:row>
      <xdr:rowOff>123825</xdr:rowOff>
    </xdr:from>
    <xdr:to>
      <xdr:col>5</xdr:col>
      <xdr:colOff>0</xdr:colOff>
      <xdr:row>13</xdr:row>
      <xdr:rowOff>47631</xdr:rowOff>
    </xdr:to>
    <xdr:cxnSp macro="">
      <xdr:nvCxnSpPr>
        <xdr:cNvPr id="2" name="Straight Arrow Connector 1"/>
        <xdr:cNvCxnSpPr/>
      </xdr:nvCxnSpPr>
      <xdr:spPr>
        <a:xfrm flipV="1">
          <a:off x="3609975" y="2695575"/>
          <a:ext cx="657225" cy="1371606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8</xdr:row>
      <xdr:rowOff>228600</xdr:rowOff>
    </xdr:from>
    <xdr:to>
      <xdr:col>7</xdr:col>
      <xdr:colOff>790575</xdr:colOff>
      <xdr:row>13</xdr:row>
      <xdr:rowOff>161931</xdr:rowOff>
    </xdr:to>
    <xdr:cxnSp macro="">
      <xdr:nvCxnSpPr>
        <xdr:cNvPr id="4" name="Straight Arrow Connector 3"/>
        <xdr:cNvCxnSpPr/>
      </xdr:nvCxnSpPr>
      <xdr:spPr>
        <a:xfrm flipV="1">
          <a:off x="7229475" y="2438400"/>
          <a:ext cx="790575" cy="1743081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9525</xdr:colOff>
      <xdr:row>8</xdr:row>
      <xdr:rowOff>247650</xdr:rowOff>
    </xdr:from>
    <xdr:to>
      <xdr:col>10</xdr:col>
      <xdr:colOff>723900</xdr:colOff>
      <xdr:row>13</xdr:row>
      <xdr:rowOff>180981</xdr:rowOff>
    </xdr:to>
    <xdr:cxnSp macro="">
      <xdr:nvCxnSpPr>
        <xdr:cNvPr id="6" name="Straight Arrow Connector 5"/>
        <xdr:cNvCxnSpPr/>
      </xdr:nvCxnSpPr>
      <xdr:spPr>
        <a:xfrm flipV="1">
          <a:off x="11087100" y="2457450"/>
          <a:ext cx="714375" cy="1743081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activeCell="G32" sqref="G32"/>
    </sheetView>
  </sheetViews>
  <sheetFormatPr defaultRowHeight="15" x14ac:dyDescent="0.25"/>
  <cols>
    <col min="2" max="2" width="22.28515625" customWidth="1"/>
    <col min="3" max="3" width="10.5703125" customWidth="1"/>
    <col min="4" max="4" width="7.140625" customWidth="1"/>
    <col min="5" max="5" width="23.28515625" customWidth="1"/>
    <col min="6" max="6" width="10.85546875" customWidth="1"/>
    <col min="7" max="7" width="27.7109375" customWidth="1"/>
    <col min="8" max="8" width="15.28515625" customWidth="1"/>
  </cols>
  <sheetData>
    <row r="1" spans="1:7" x14ac:dyDescent="0.25">
      <c r="A1" s="1" t="s">
        <v>27</v>
      </c>
    </row>
    <row r="2" spans="1:7" x14ac:dyDescent="0.25">
      <c r="B2" s="1"/>
    </row>
    <row r="3" spans="1:7" x14ac:dyDescent="0.25">
      <c r="B3" s="1" t="s">
        <v>7</v>
      </c>
      <c r="C3" s="1"/>
      <c r="D3" s="1"/>
    </row>
    <row r="5" spans="1:7" x14ac:dyDescent="0.25">
      <c r="B5" s="1" t="s">
        <v>13</v>
      </c>
      <c r="C5" s="1"/>
      <c r="D5" s="1"/>
      <c r="E5" s="1" t="s">
        <v>14</v>
      </c>
      <c r="F5" s="5"/>
      <c r="G5" s="5"/>
    </row>
    <row r="6" spans="1:7" x14ac:dyDescent="0.25">
      <c r="B6" s="5" t="s">
        <v>15</v>
      </c>
      <c r="C6" s="5"/>
      <c r="D6" s="5"/>
      <c r="E6" s="5" t="s">
        <v>16</v>
      </c>
      <c r="F6" s="5"/>
      <c r="G6" s="5"/>
    </row>
    <row r="7" spans="1:7" x14ac:dyDescent="0.25">
      <c r="B7" s="5"/>
      <c r="C7" s="5"/>
      <c r="D7" s="5"/>
      <c r="E7" s="5"/>
      <c r="F7" s="5"/>
      <c r="G7" s="5"/>
    </row>
    <row r="8" spans="1:7" x14ac:dyDescent="0.25">
      <c r="B8" s="6" t="s">
        <v>8</v>
      </c>
      <c r="C8" s="6">
        <v>100000</v>
      </c>
      <c r="D8" s="5"/>
      <c r="E8" s="6" t="s">
        <v>8</v>
      </c>
      <c r="F8" s="6">
        <f>C12</f>
        <v>160000</v>
      </c>
      <c r="G8" s="5"/>
    </row>
    <row r="9" spans="1:7" x14ac:dyDescent="0.25">
      <c r="B9" s="6" t="s">
        <v>9</v>
      </c>
      <c r="C9" s="6">
        <v>0</v>
      </c>
      <c r="D9" s="5"/>
      <c r="E9" s="6" t="s">
        <v>9</v>
      </c>
      <c r="F9" s="6">
        <f>C13</f>
        <v>16000</v>
      </c>
      <c r="G9" s="5"/>
    </row>
    <row r="10" spans="1:7" x14ac:dyDescent="0.25">
      <c r="B10" s="6" t="s">
        <v>0</v>
      </c>
      <c r="C10" s="6">
        <f>SUM(C8:C9)</f>
        <v>100000</v>
      </c>
      <c r="D10" s="5"/>
      <c r="E10" s="6" t="s">
        <v>0</v>
      </c>
      <c r="F10" s="6">
        <f>SUM(F8:F9)</f>
        <v>176000</v>
      </c>
      <c r="G10" s="5"/>
    </row>
    <row r="11" spans="1:7" x14ac:dyDescent="0.25">
      <c r="B11" s="6"/>
      <c r="C11" s="6"/>
      <c r="D11" s="5"/>
      <c r="E11" s="6"/>
      <c r="F11" s="6"/>
      <c r="G11" s="5"/>
    </row>
    <row r="12" spans="1:7" x14ac:dyDescent="0.25">
      <c r="B12" s="6" t="s">
        <v>10</v>
      </c>
      <c r="C12" s="6">
        <v>160000</v>
      </c>
      <c r="D12" s="5"/>
      <c r="E12" s="6" t="s">
        <v>10</v>
      </c>
      <c r="F12" s="6">
        <v>250000</v>
      </c>
      <c r="G12" s="5"/>
    </row>
    <row r="13" spans="1:7" x14ac:dyDescent="0.25">
      <c r="B13" s="6" t="s">
        <v>9</v>
      </c>
      <c r="C13" s="6">
        <f>C12*10%</f>
        <v>16000</v>
      </c>
      <c r="D13" s="5"/>
      <c r="E13" s="6" t="s">
        <v>11</v>
      </c>
      <c r="F13" s="6">
        <f>F12*12%</f>
        <v>30000</v>
      </c>
      <c r="G13" s="5"/>
    </row>
    <row r="14" spans="1:7" x14ac:dyDescent="0.25">
      <c r="B14" s="6" t="s">
        <v>0</v>
      </c>
      <c r="C14" s="6">
        <f>SUM(C12:C13)</f>
        <v>176000</v>
      </c>
      <c r="D14" s="5"/>
      <c r="E14" s="6" t="s">
        <v>0</v>
      </c>
      <c r="F14" s="4">
        <f>SUM(F12:F13)</f>
        <v>280000</v>
      </c>
      <c r="G14" s="5"/>
    </row>
    <row r="15" spans="1:7" x14ac:dyDescent="0.25">
      <c r="B15" s="2"/>
      <c r="C15" s="2"/>
      <c r="D15" s="2"/>
      <c r="E15" s="2"/>
      <c r="F15" s="3"/>
    </row>
    <row r="16" spans="1:7" x14ac:dyDescent="0.25">
      <c r="B16" s="3" t="s">
        <v>12</v>
      </c>
      <c r="C16" s="3"/>
      <c r="D16" s="3"/>
      <c r="E16" s="3"/>
      <c r="F16" s="3"/>
    </row>
    <row r="17" spans="2:6" x14ac:dyDescent="0.25">
      <c r="B17" s="2"/>
      <c r="C17" s="2"/>
      <c r="D17" s="2"/>
      <c r="E17" s="2"/>
      <c r="F17" s="3"/>
    </row>
    <row r="18" spans="2:6" x14ac:dyDescent="0.25">
      <c r="B18" s="2"/>
      <c r="C18" s="2"/>
      <c r="D18" s="2"/>
      <c r="E18" s="2"/>
      <c r="F18" s="3"/>
    </row>
    <row r="19" spans="2:6" x14ac:dyDescent="0.25">
      <c r="B19" s="2"/>
      <c r="C19" s="2"/>
      <c r="D19" s="2"/>
      <c r="E19" s="2"/>
      <c r="F19" s="3"/>
    </row>
    <row r="27" spans="2:6" x14ac:dyDescent="0.25">
      <c r="B27" s="12"/>
    </row>
    <row r="28" spans="2:6" x14ac:dyDescent="0.25">
      <c r="B28" s="11"/>
    </row>
    <row r="29" spans="2:6" x14ac:dyDescent="0.25">
      <c r="B29" s="11"/>
    </row>
    <row r="30" spans="2:6" x14ac:dyDescent="0.25">
      <c r="B30" s="11"/>
    </row>
    <row r="31" spans="2:6" x14ac:dyDescent="0.25">
      <c r="B31" s="11"/>
    </row>
    <row r="37" spans="2:2" x14ac:dyDescent="0.25">
      <c r="B37" s="12"/>
    </row>
    <row r="38" spans="2:2" x14ac:dyDescent="0.25">
      <c r="B38" s="11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workbookViewId="0">
      <selection activeCell="B1" sqref="B1"/>
    </sheetView>
  </sheetViews>
  <sheetFormatPr defaultRowHeight="15" x14ac:dyDescent="0.25"/>
  <cols>
    <col min="2" max="2" width="29.5703125" customWidth="1"/>
    <col min="3" max="3" width="10.7109375" customWidth="1"/>
    <col min="4" max="4" width="9.140625" customWidth="1"/>
    <col min="5" max="5" width="30" customWidth="1"/>
    <col min="6" max="6" width="9.7109375" customWidth="1"/>
    <col min="7" max="7" width="9.42578125" customWidth="1"/>
    <col min="8" max="8" width="32.28515625" customWidth="1"/>
    <col min="9" max="9" width="10.7109375" customWidth="1"/>
    <col min="10" max="10" width="17.42578125" customWidth="1"/>
  </cols>
  <sheetData>
    <row r="1" spans="1:10" x14ac:dyDescent="0.25">
      <c r="A1" s="1" t="s">
        <v>27</v>
      </c>
    </row>
    <row r="2" spans="1:10" x14ac:dyDescent="0.25">
      <c r="B2" s="1" t="s">
        <v>1</v>
      </c>
    </row>
    <row r="3" spans="1:10" x14ac:dyDescent="0.25">
      <c r="B3" t="s">
        <v>2</v>
      </c>
    </row>
    <row r="4" spans="1:10" ht="24" customHeight="1" x14ac:dyDescent="0.25">
      <c r="B4" t="s">
        <v>3</v>
      </c>
    </row>
    <row r="5" spans="1:10" ht="32.25" customHeight="1" x14ac:dyDescent="0.35">
      <c r="B5" s="1" t="s">
        <v>13</v>
      </c>
      <c r="C5" s="5"/>
      <c r="D5" s="5"/>
      <c r="E5" s="1" t="s">
        <v>4</v>
      </c>
      <c r="F5" s="5"/>
      <c r="G5" s="5"/>
      <c r="H5" s="1" t="s">
        <v>14</v>
      </c>
      <c r="I5" s="5"/>
      <c r="J5" s="7"/>
    </row>
    <row r="6" spans="1:10" ht="30" customHeight="1" x14ac:dyDescent="0.35">
      <c r="B6" s="9" t="s">
        <v>15</v>
      </c>
      <c r="C6" s="5"/>
      <c r="D6" s="5"/>
      <c r="E6" s="19" t="s">
        <v>17</v>
      </c>
      <c r="F6" s="19"/>
      <c r="G6" s="5"/>
      <c r="H6" s="9" t="s">
        <v>16</v>
      </c>
      <c r="I6" s="5"/>
      <c r="J6" s="7"/>
    </row>
    <row r="7" spans="1:10" ht="21" x14ac:dyDescent="0.35">
      <c r="B7" s="5"/>
      <c r="C7" s="5"/>
      <c r="D7" s="5"/>
      <c r="E7" s="5"/>
      <c r="F7" s="5"/>
      <c r="G7" s="5"/>
      <c r="H7" s="5"/>
      <c r="I7" s="5"/>
      <c r="J7" s="7"/>
    </row>
    <row r="8" spans="1:10" ht="21" x14ac:dyDescent="0.35">
      <c r="B8" s="6" t="s">
        <v>8</v>
      </c>
      <c r="C8" s="6">
        <v>100000</v>
      </c>
      <c r="D8" s="5"/>
      <c r="E8" s="6" t="s">
        <v>8</v>
      </c>
      <c r="F8" s="6">
        <f>C12</f>
        <v>160000</v>
      </c>
      <c r="G8" s="5"/>
      <c r="H8" s="6" t="s">
        <v>8</v>
      </c>
      <c r="I8" s="6">
        <f>F14</f>
        <v>176000</v>
      </c>
      <c r="J8" s="7"/>
    </row>
    <row r="9" spans="1:10" ht="21" x14ac:dyDescent="0.35">
      <c r="B9" s="6" t="s">
        <v>9</v>
      </c>
      <c r="C9" s="6">
        <v>0</v>
      </c>
      <c r="D9" s="5"/>
      <c r="E9" s="6" t="s">
        <v>9</v>
      </c>
      <c r="F9" s="6">
        <f>C13</f>
        <v>16000</v>
      </c>
      <c r="G9" s="5"/>
      <c r="H9" s="6" t="s">
        <v>9</v>
      </c>
      <c r="I9" s="6">
        <v>0</v>
      </c>
      <c r="J9" s="7"/>
    </row>
    <row r="10" spans="1:10" ht="21" x14ac:dyDescent="0.35">
      <c r="B10" s="6" t="s">
        <v>0</v>
      </c>
      <c r="C10" s="6">
        <f>SUM(C8:C9)</f>
        <v>100000</v>
      </c>
      <c r="D10" s="5"/>
      <c r="E10" s="6" t="s">
        <v>0</v>
      </c>
      <c r="F10" s="6">
        <f>SUM(F8:F9)</f>
        <v>176000</v>
      </c>
      <c r="G10" s="5"/>
      <c r="H10" s="6" t="s">
        <v>0</v>
      </c>
      <c r="I10" s="6">
        <f>SUM(I8:I9)</f>
        <v>176000</v>
      </c>
      <c r="J10" s="7"/>
    </row>
    <row r="11" spans="1:10" ht="21" x14ac:dyDescent="0.35">
      <c r="B11" s="6"/>
      <c r="C11" s="6"/>
      <c r="D11" s="5"/>
      <c r="E11" s="6"/>
      <c r="F11" s="6"/>
      <c r="G11" s="5"/>
      <c r="H11" s="6"/>
      <c r="I11" s="6"/>
      <c r="J11" s="7"/>
    </row>
    <row r="12" spans="1:10" ht="21" x14ac:dyDescent="0.35">
      <c r="B12" s="6" t="s">
        <v>10</v>
      </c>
      <c r="C12" s="6">
        <v>160000</v>
      </c>
      <c r="D12" s="5"/>
      <c r="E12" s="6" t="s">
        <v>10</v>
      </c>
      <c r="F12" s="6">
        <f>F10</f>
        <v>176000</v>
      </c>
      <c r="G12" s="5"/>
      <c r="H12" s="6" t="s">
        <v>10</v>
      </c>
      <c r="I12" s="6">
        <v>250000</v>
      </c>
      <c r="J12" s="7"/>
    </row>
    <row r="13" spans="1:10" ht="21" x14ac:dyDescent="0.35">
      <c r="B13" s="6" t="s">
        <v>9</v>
      </c>
      <c r="C13" s="6">
        <f>C12*10%</f>
        <v>16000</v>
      </c>
      <c r="D13" s="5"/>
      <c r="E13" s="6" t="s">
        <v>11</v>
      </c>
      <c r="F13" s="6">
        <v>0</v>
      </c>
      <c r="G13" s="5"/>
      <c r="H13" s="6" t="s">
        <v>11</v>
      </c>
      <c r="I13" s="6">
        <f>I12*12%</f>
        <v>30000</v>
      </c>
      <c r="J13" s="7"/>
    </row>
    <row r="14" spans="1:10" ht="21" x14ac:dyDescent="0.35">
      <c r="B14" s="6" t="s">
        <v>0</v>
      </c>
      <c r="C14" s="6">
        <f>SUM(C12:C13)</f>
        <v>176000</v>
      </c>
      <c r="D14" s="5"/>
      <c r="E14" s="6" t="s">
        <v>0</v>
      </c>
      <c r="F14" s="4">
        <f>F12</f>
        <v>176000</v>
      </c>
      <c r="G14" s="5"/>
      <c r="H14" s="6" t="s">
        <v>0</v>
      </c>
      <c r="I14" s="4">
        <f>SUM(I12:I13)</f>
        <v>280000</v>
      </c>
      <c r="J14" s="7"/>
    </row>
    <row r="17" spans="2:4" x14ac:dyDescent="0.25">
      <c r="B17" s="3" t="s">
        <v>22</v>
      </c>
      <c r="C17" s="1"/>
      <c r="D17" s="1"/>
    </row>
    <row r="26" spans="2:4" x14ac:dyDescent="0.25">
      <c r="B26" s="12" t="s">
        <v>23</v>
      </c>
    </row>
    <row r="27" spans="2:4" x14ac:dyDescent="0.25">
      <c r="B27" s="11" t="s">
        <v>28</v>
      </c>
    </row>
    <row r="28" spans="2:4" x14ac:dyDescent="0.25">
      <c r="B28" s="11" t="s">
        <v>24</v>
      </c>
    </row>
    <row r="29" spans="2:4" x14ac:dyDescent="0.25">
      <c r="B29" s="11" t="s">
        <v>25</v>
      </c>
    </row>
    <row r="30" spans="2:4" x14ac:dyDescent="0.25">
      <c r="B30" s="11" t="s">
        <v>46</v>
      </c>
    </row>
    <row r="37" spans="2:2" x14ac:dyDescent="0.25">
      <c r="B37" s="13" t="s">
        <v>26</v>
      </c>
    </row>
    <row r="38" spans="2:2" x14ac:dyDescent="0.25">
      <c r="B38" s="11" t="s">
        <v>47</v>
      </c>
    </row>
  </sheetData>
  <mergeCells count="1">
    <mergeCell ref="E6:F6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zoomScale="96" zoomScaleNormal="96" workbookViewId="0">
      <selection activeCell="F36" sqref="F36"/>
    </sheetView>
  </sheetViews>
  <sheetFormatPr defaultRowHeight="15" x14ac:dyDescent="0.25"/>
  <cols>
    <col min="2" max="2" width="27.5703125" customWidth="1"/>
    <col min="3" max="3" width="11.42578125" customWidth="1"/>
    <col min="4" max="4" width="9" customWidth="1"/>
    <col min="5" max="5" width="7.42578125" hidden="1" customWidth="1"/>
    <col min="6" max="6" width="26.140625" customWidth="1"/>
    <col min="7" max="7" width="13.42578125" customWidth="1"/>
    <col min="8" max="8" width="8.7109375" customWidth="1"/>
    <col min="9" max="9" width="4.28515625" hidden="1" customWidth="1"/>
    <col min="10" max="10" width="31.7109375" customWidth="1"/>
    <col min="11" max="11" width="13.140625" customWidth="1"/>
    <col min="12" max="12" width="31.42578125" customWidth="1"/>
  </cols>
  <sheetData>
    <row r="1" spans="1:13" x14ac:dyDescent="0.25">
      <c r="A1" s="1" t="s">
        <v>27</v>
      </c>
    </row>
    <row r="4" spans="1:13" x14ac:dyDescent="0.25">
      <c r="B4" s="1" t="s">
        <v>18</v>
      </c>
    </row>
    <row r="5" spans="1:13" x14ac:dyDescent="0.25">
      <c r="B5" t="s">
        <v>5</v>
      </c>
    </row>
    <row r="6" spans="1:13" x14ac:dyDescent="0.25">
      <c r="B6" t="s">
        <v>3</v>
      </c>
    </row>
    <row r="7" spans="1:13" x14ac:dyDescent="0.25">
      <c r="B7" s="1" t="s">
        <v>13</v>
      </c>
      <c r="C7" s="5"/>
      <c r="D7" s="5"/>
      <c r="E7" s="5"/>
      <c r="F7" s="1" t="s">
        <v>19</v>
      </c>
      <c r="G7" s="5"/>
      <c r="H7" s="5"/>
      <c r="I7" s="5"/>
      <c r="J7" s="1" t="s">
        <v>14</v>
      </c>
      <c r="K7" s="5"/>
      <c r="L7" s="5"/>
      <c r="M7" s="5"/>
    </row>
    <row r="8" spans="1:13" x14ac:dyDescent="0.25">
      <c r="B8" s="5" t="s">
        <v>15</v>
      </c>
      <c r="C8" s="5"/>
      <c r="D8" s="5"/>
      <c r="E8" s="5"/>
      <c r="F8" s="5"/>
      <c r="G8" s="5"/>
      <c r="H8" s="5"/>
      <c r="I8" s="5"/>
      <c r="J8" s="5" t="s">
        <v>16</v>
      </c>
      <c r="K8" s="5"/>
      <c r="L8" s="5"/>
      <c r="M8" s="5"/>
    </row>
    <row r="9" spans="1:13" x14ac:dyDescent="0.25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 x14ac:dyDescent="0.25">
      <c r="B10" s="6" t="s">
        <v>8</v>
      </c>
      <c r="C10" s="6">
        <v>100000</v>
      </c>
      <c r="D10" s="5"/>
      <c r="E10" s="5"/>
      <c r="F10" s="6" t="s">
        <v>8</v>
      </c>
      <c r="G10" s="6">
        <f>C15</f>
        <v>160000</v>
      </c>
      <c r="H10" s="5"/>
      <c r="I10" s="5"/>
      <c r="J10" s="6" t="s">
        <v>8</v>
      </c>
      <c r="K10" s="6">
        <f>G15</f>
        <v>160000</v>
      </c>
      <c r="L10" s="5"/>
      <c r="M10" s="5"/>
    </row>
    <row r="11" spans="1:13" x14ac:dyDescent="0.25">
      <c r="B11" s="6" t="s">
        <v>9</v>
      </c>
      <c r="C11" s="6">
        <v>0</v>
      </c>
      <c r="D11" s="5"/>
      <c r="E11" s="5"/>
      <c r="F11" s="6" t="s">
        <v>9</v>
      </c>
      <c r="G11" s="6">
        <f>C16</f>
        <v>16000</v>
      </c>
      <c r="H11" s="5"/>
      <c r="I11" s="5"/>
      <c r="J11" s="6" t="s">
        <v>9</v>
      </c>
      <c r="K11" s="6">
        <f>G16</f>
        <v>16000</v>
      </c>
      <c r="L11" s="5"/>
      <c r="M11" s="5"/>
    </row>
    <row r="12" spans="1:13" x14ac:dyDescent="0.25">
      <c r="B12" s="6" t="s">
        <v>0</v>
      </c>
      <c r="C12" s="6">
        <f>SUM(C10:C11)</f>
        <v>100000</v>
      </c>
      <c r="D12" s="5"/>
      <c r="E12" s="5"/>
      <c r="F12" s="6" t="s">
        <v>0</v>
      </c>
      <c r="G12" s="6">
        <f>SUM(G10:G11)</f>
        <v>176000</v>
      </c>
      <c r="H12" s="5"/>
      <c r="I12" s="5"/>
      <c r="J12" s="6" t="s">
        <v>0</v>
      </c>
      <c r="K12" s="6">
        <f>SUM(K10:K11)</f>
        <v>176000</v>
      </c>
      <c r="L12" s="5"/>
      <c r="M12" s="5"/>
    </row>
    <row r="13" spans="1:13" x14ac:dyDescent="0.25">
      <c r="B13" s="6"/>
      <c r="C13" s="6"/>
      <c r="D13" s="5"/>
      <c r="E13" s="5"/>
      <c r="F13" s="6"/>
      <c r="G13" s="6"/>
      <c r="H13" s="5"/>
      <c r="I13" s="5"/>
      <c r="J13" s="6"/>
      <c r="K13" s="6"/>
      <c r="L13" s="5"/>
      <c r="M13" s="5"/>
    </row>
    <row r="14" spans="1:13" x14ac:dyDescent="0.25">
      <c r="B14" s="6"/>
      <c r="C14" s="6"/>
      <c r="D14" s="5"/>
      <c r="E14" s="5"/>
      <c r="F14" s="6"/>
      <c r="G14" s="6"/>
      <c r="H14" s="5"/>
      <c r="I14" s="5"/>
      <c r="J14" s="6"/>
      <c r="K14" s="6"/>
      <c r="L14" s="5"/>
      <c r="M14" s="5"/>
    </row>
    <row r="15" spans="1:13" x14ac:dyDescent="0.25">
      <c r="B15" s="6" t="s">
        <v>10</v>
      </c>
      <c r="C15" s="6">
        <v>160000</v>
      </c>
      <c r="D15" s="5"/>
      <c r="E15" s="5"/>
      <c r="F15" s="6" t="s">
        <v>10</v>
      </c>
      <c r="G15" s="6">
        <f>G10</f>
        <v>160000</v>
      </c>
      <c r="H15" s="5"/>
      <c r="I15" s="5"/>
      <c r="J15" s="6" t="s">
        <v>10</v>
      </c>
      <c r="K15" s="6">
        <v>250000</v>
      </c>
      <c r="L15" s="5"/>
      <c r="M15" s="5"/>
    </row>
    <row r="16" spans="1:13" x14ac:dyDescent="0.25">
      <c r="B16" s="6" t="s">
        <v>9</v>
      </c>
      <c r="C16" s="6">
        <f>C15*10%</f>
        <v>16000</v>
      </c>
      <c r="D16" s="5"/>
      <c r="E16" s="5"/>
      <c r="F16" s="6" t="s">
        <v>9</v>
      </c>
      <c r="G16" s="6">
        <f>G11</f>
        <v>16000</v>
      </c>
      <c r="H16" s="5"/>
      <c r="I16" s="5"/>
      <c r="J16" s="6" t="s">
        <v>11</v>
      </c>
      <c r="K16" s="6">
        <f>K15*12%</f>
        <v>30000</v>
      </c>
      <c r="L16" s="5"/>
      <c r="M16" s="5"/>
    </row>
    <row r="17" spans="1:13" x14ac:dyDescent="0.25">
      <c r="B17" s="6" t="s">
        <v>0</v>
      </c>
      <c r="C17" s="6">
        <f>SUM(C15:C16)</f>
        <v>176000</v>
      </c>
      <c r="D17" s="5"/>
      <c r="E17" s="5"/>
      <c r="F17" s="6" t="s">
        <v>0</v>
      </c>
      <c r="G17" s="4">
        <f>G15+G16</f>
        <v>176000</v>
      </c>
      <c r="H17" s="5"/>
      <c r="I17" s="5"/>
      <c r="J17" s="6" t="s">
        <v>0</v>
      </c>
      <c r="K17" s="4">
        <f>SUM(K15:K16)</f>
        <v>280000</v>
      </c>
      <c r="L17" s="5"/>
      <c r="M17" s="5"/>
    </row>
    <row r="18" spans="1:13" x14ac:dyDescent="0.25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20" spans="1:13" x14ac:dyDescent="0.25">
      <c r="B20" s="3" t="s">
        <v>22</v>
      </c>
      <c r="C20" s="1"/>
      <c r="D20" s="1"/>
    </row>
    <row r="29" spans="1:13" x14ac:dyDescent="0.25">
      <c r="A29" s="1" t="s">
        <v>23</v>
      </c>
    </row>
    <row r="30" spans="1:13" x14ac:dyDescent="0.25">
      <c r="B30" s="11" t="s">
        <v>28</v>
      </c>
    </row>
    <row r="31" spans="1:13" x14ac:dyDescent="0.25">
      <c r="B31" s="11" t="s">
        <v>24</v>
      </c>
    </row>
    <row r="32" spans="1:13" x14ac:dyDescent="0.25">
      <c r="B32" s="11" t="s">
        <v>25</v>
      </c>
    </row>
    <row r="33" spans="1:2" x14ac:dyDescent="0.25">
      <c r="B33" s="11" t="s">
        <v>48</v>
      </c>
    </row>
    <row r="40" spans="1:2" x14ac:dyDescent="0.25">
      <c r="A40" s="1" t="s">
        <v>26</v>
      </c>
    </row>
    <row r="41" spans="1:2" x14ac:dyDescent="0.25">
      <c r="B41" t="s">
        <v>49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80"/>
  <sheetViews>
    <sheetView workbookViewId="0">
      <selection activeCell="I52" sqref="I52"/>
    </sheetView>
  </sheetViews>
  <sheetFormatPr defaultRowHeight="15" x14ac:dyDescent="0.25"/>
  <cols>
    <col min="2" max="2" width="29" customWidth="1"/>
    <col min="3" max="3" width="9.85546875" customWidth="1"/>
    <col min="4" max="4" width="3.140625" hidden="1" customWidth="1"/>
    <col min="5" max="5" width="10.140625" customWidth="1"/>
    <col min="6" max="6" width="23.85546875" customWidth="1"/>
    <col min="7" max="7" width="10.28515625" customWidth="1"/>
    <col min="8" max="8" width="2.7109375" hidden="1" customWidth="1"/>
    <col min="9" max="9" width="10.42578125" customWidth="1"/>
    <col min="10" max="10" width="28.85546875" customWidth="1"/>
    <col min="11" max="11" width="7.85546875" customWidth="1"/>
    <col min="12" max="12" width="42.28515625" customWidth="1"/>
  </cols>
  <sheetData>
    <row r="3" spans="2:3" x14ac:dyDescent="0.25">
      <c r="B3" s="13" t="s">
        <v>27</v>
      </c>
      <c r="C3" s="14"/>
    </row>
    <row r="4" spans="2:3" x14ac:dyDescent="0.25">
      <c r="B4" s="11" t="s">
        <v>29</v>
      </c>
      <c r="C4" s="14"/>
    </row>
    <row r="5" spans="2:3" x14ac:dyDescent="0.25">
      <c r="B5" s="14"/>
      <c r="C5" s="14"/>
    </row>
    <row r="6" spans="2:3" x14ac:dyDescent="0.25">
      <c r="B6" s="15"/>
      <c r="C6" s="15"/>
    </row>
    <row r="7" spans="2:3" x14ac:dyDescent="0.25">
      <c r="B7" s="16" t="s">
        <v>8</v>
      </c>
      <c r="C7" s="16">
        <v>160000</v>
      </c>
    </row>
    <row r="8" spans="2:3" x14ac:dyDescent="0.25">
      <c r="B8" s="16" t="s">
        <v>9</v>
      </c>
      <c r="C8" s="16">
        <v>16000</v>
      </c>
    </row>
    <row r="9" spans="2:3" x14ac:dyDescent="0.25">
      <c r="B9" s="16" t="s">
        <v>0</v>
      </c>
      <c r="C9" s="16">
        <v>176000</v>
      </c>
    </row>
    <row r="10" spans="2:3" x14ac:dyDescent="0.25">
      <c r="B10" s="14"/>
      <c r="C10" s="14"/>
    </row>
    <row r="11" spans="2:3" x14ac:dyDescent="0.25">
      <c r="B11" s="11" t="s">
        <v>30</v>
      </c>
      <c r="C11" s="14"/>
    </row>
    <row r="12" spans="2:3" x14ac:dyDescent="0.25">
      <c r="B12" s="11" t="s">
        <v>31</v>
      </c>
      <c r="C12" s="14"/>
    </row>
    <row r="13" spans="2:3" x14ac:dyDescent="0.25">
      <c r="B13" s="11" t="s">
        <v>32</v>
      </c>
      <c r="C13" s="14"/>
    </row>
    <row r="21" spans="2:12" x14ac:dyDescent="0.25">
      <c r="B21" s="13" t="s">
        <v>23</v>
      </c>
    </row>
    <row r="22" spans="2:12" x14ac:dyDescent="0.25">
      <c r="B22" s="11" t="s">
        <v>33</v>
      </c>
    </row>
    <row r="24" spans="2:12" x14ac:dyDescent="0.25">
      <c r="B24" s="1" t="s">
        <v>20</v>
      </c>
    </row>
    <row r="25" spans="2:12" x14ac:dyDescent="0.25">
      <c r="B25" t="s">
        <v>5</v>
      </c>
    </row>
    <row r="26" spans="2:12" x14ac:dyDescent="0.25">
      <c r="B26" s="1" t="s">
        <v>6</v>
      </c>
    </row>
    <row r="27" spans="2:12" x14ac:dyDescent="0.25">
      <c r="B27" s="1" t="s">
        <v>13</v>
      </c>
      <c r="C27" s="5"/>
      <c r="D27" s="5"/>
      <c r="E27" s="5"/>
      <c r="F27" s="1" t="s">
        <v>19</v>
      </c>
      <c r="G27" s="5"/>
      <c r="H27" s="5"/>
      <c r="I27" s="5"/>
      <c r="J27" s="1" t="s">
        <v>14</v>
      </c>
      <c r="K27" s="5"/>
      <c r="L27" s="5"/>
    </row>
    <row r="28" spans="2:12" x14ac:dyDescent="0.25">
      <c r="B28" s="5" t="s">
        <v>15</v>
      </c>
      <c r="C28" s="5"/>
      <c r="D28" s="5"/>
      <c r="E28" s="5"/>
      <c r="F28" s="5"/>
      <c r="G28" s="5"/>
      <c r="H28" s="5"/>
      <c r="I28" s="5"/>
      <c r="J28" s="5" t="s">
        <v>16</v>
      </c>
      <c r="K28" s="5"/>
      <c r="L28" s="5"/>
    </row>
    <row r="29" spans="2:12" x14ac:dyDescent="0.25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2:12" x14ac:dyDescent="0.25">
      <c r="B30" s="6" t="s">
        <v>8</v>
      </c>
      <c r="C30" s="6">
        <v>100000</v>
      </c>
      <c r="D30" s="5"/>
      <c r="E30" s="5"/>
      <c r="F30" s="6" t="s">
        <v>8</v>
      </c>
      <c r="G30" s="6">
        <f>C35</f>
        <v>160000</v>
      </c>
      <c r="H30" s="5"/>
      <c r="I30" s="5"/>
      <c r="J30" s="6" t="s">
        <v>8</v>
      </c>
      <c r="K30" s="6">
        <f>G35</f>
        <v>170000</v>
      </c>
      <c r="L30" s="5"/>
    </row>
    <row r="31" spans="2:12" x14ac:dyDescent="0.25">
      <c r="B31" s="6" t="s">
        <v>9</v>
      </c>
      <c r="C31" s="6">
        <v>0</v>
      </c>
      <c r="D31" s="5"/>
      <c r="E31" s="5"/>
      <c r="F31" s="6" t="s">
        <v>9</v>
      </c>
      <c r="G31" s="6">
        <f>C36</f>
        <v>16000</v>
      </c>
      <c r="H31" s="5"/>
      <c r="I31" s="5"/>
      <c r="J31" s="6" t="s">
        <v>9</v>
      </c>
      <c r="K31" s="6">
        <f>G36</f>
        <v>16000</v>
      </c>
      <c r="L31" s="5"/>
    </row>
    <row r="32" spans="2:12" x14ac:dyDescent="0.25">
      <c r="B32" s="6" t="s">
        <v>0</v>
      </c>
      <c r="C32" s="6">
        <f>SUM(C30:C31)</f>
        <v>100000</v>
      </c>
      <c r="D32" s="5"/>
      <c r="E32" s="5"/>
      <c r="F32" s="6" t="s">
        <v>0</v>
      </c>
      <c r="G32" s="6">
        <f>SUM(G30:G31)</f>
        <v>176000</v>
      </c>
      <c r="H32" s="5"/>
      <c r="I32" s="5"/>
      <c r="J32" s="6" t="s">
        <v>0</v>
      </c>
      <c r="K32" s="6">
        <f>SUM(K30:K31)</f>
        <v>186000</v>
      </c>
      <c r="L32" s="5"/>
    </row>
    <row r="33" spans="2:12" x14ac:dyDescent="0.25">
      <c r="B33" s="6"/>
      <c r="C33" s="6"/>
      <c r="D33" s="5"/>
      <c r="E33" s="5"/>
      <c r="F33" s="6"/>
      <c r="G33" s="6"/>
      <c r="H33" s="5"/>
      <c r="I33" s="5"/>
      <c r="J33" s="6"/>
      <c r="K33" s="6"/>
      <c r="L33" s="5"/>
    </row>
    <row r="34" spans="2:12" x14ac:dyDescent="0.25">
      <c r="B34" s="6"/>
      <c r="C34" s="6"/>
      <c r="D34" s="5"/>
      <c r="E34" s="5"/>
      <c r="F34" s="6"/>
      <c r="G34" s="6"/>
      <c r="H34" s="5"/>
      <c r="I34" s="5"/>
      <c r="J34" s="6"/>
      <c r="K34" s="6"/>
      <c r="L34" s="5"/>
    </row>
    <row r="35" spans="2:12" x14ac:dyDescent="0.25">
      <c r="B35" s="6" t="s">
        <v>10</v>
      </c>
      <c r="C35" s="6">
        <v>160000</v>
      </c>
      <c r="D35" s="5"/>
      <c r="E35" s="5"/>
      <c r="F35" s="6" t="s">
        <v>10</v>
      </c>
      <c r="G35" s="6">
        <v>170000</v>
      </c>
      <c r="H35" s="5"/>
      <c r="I35" s="5"/>
      <c r="J35" s="6" t="s">
        <v>10</v>
      </c>
      <c r="K35" s="6">
        <v>250000</v>
      </c>
      <c r="L35" s="5"/>
    </row>
    <row r="36" spans="2:12" x14ac:dyDescent="0.25">
      <c r="B36" s="6" t="s">
        <v>9</v>
      </c>
      <c r="C36" s="6">
        <f>C35*10%</f>
        <v>16000</v>
      </c>
      <c r="D36" s="5"/>
      <c r="E36" s="5"/>
      <c r="F36" s="6" t="s">
        <v>9</v>
      </c>
      <c r="G36" s="10">
        <v>16000</v>
      </c>
      <c r="H36" s="5"/>
      <c r="I36" s="5"/>
      <c r="J36" s="6" t="s">
        <v>11</v>
      </c>
      <c r="K36" s="6">
        <f>K35*12%</f>
        <v>30000</v>
      </c>
      <c r="L36" s="5"/>
    </row>
    <row r="37" spans="2:12" x14ac:dyDescent="0.25">
      <c r="B37" s="6" t="s">
        <v>0</v>
      </c>
      <c r="C37" s="4">
        <f>SUM(C35:C36)</f>
        <v>176000</v>
      </c>
      <c r="D37" s="5"/>
      <c r="E37" s="5"/>
      <c r="F37" s="6" t="s">
        <v>0</v>
      </c>
      <c r="G37" s="4">
        <f>SUM(G35:G36)</f>
        <v>186000</v>
      </c>
      <c r="H37" s="5"/>
      <c r="I37" s="5"/>
      <c r="J37" s="6" t="s">
        <v>0</v>
      </c>
      <c r="K37" s="4">
        <f>SUM(K35:K36)</f>
        <v>280000</v>
      </c>
      <c r="L37" s="5"/>
    </row>
    <row r="48" spans="2:12" x14ac:dyDescent="0.25">
      <c r="B48" s="13" t="s">
        <v>26</v>
      </c>
      <c r="C48" s="14"/>
    </row>
    <row r="49" spans="2:3" x14ac:dyDescent="0.25">
      <c r="B49" s="11" t="s">
        <v>29</v>
      </c>
      <c r="C49" s="14"/>
    </row>
    <row r="50" spans="2:3" x14ac:dyDescent="0.25">
      <c r="B50" s="14"/>
      <c r="C50" s="14"/>
    </row>
    <row r="51" spans="2:3" x14ac:dyDescent="0.25">
      <c r="B51" s="15"/>
      <c r="C51" s="15"/>
    </row>
    <row r="52" spans="2:3" x14ac:dyDescent="0.25">
      <c r="B52" s="16" t="s">
        <v>8</v>
      </c>
      <c r="C52" s="16">
        <v>160000</v>
      </c>
    </row>
    <row r="53" spans="2:3" x14ac:dyDescent="0.25">
      <c r="B53" s="16" t="s">
        <v>9</v>
      </c>
      <c r="C53" s="16">
        <v>16000</v>
      </c>
    </row>
    <row r="54" spans="2:3" x14ac:dyDescent="0.25">
      <c r="B54" s="16" t="s">
        <v>0</v>
      </c>
      <c r="C54" s="16" t="s">
        <v>34</v>
      </c>
    </row>
    <row r="55" spans="2:3" x14ac:dyDescent="0.25">
      <c r="B55" s="14"/>
      <c r="C55" s="14"/>
    </row>
    <row r="56" spans="2:3" x14ac:dyDescent="0.25">
      <c r="B56" s="11" t="s">
        <v>35</v>
      </c>
      <c r="C56" s="14"/>
    </row>
    <row r="57" spans="2:3" x14ac:dyDescent="0.25">
      <c r="B57" s="11" t="s">
        <v>36</v>
      </c>
      <c r="C57" s="14"/>
    </row>
    <row r="58" spans="2:3" x14ac:dyDescent="0.25">
      <c r="B58" s="11"/>
      <c r="C58" s="14"/>
    </row>
    <row r="59" spans="2:3" x14ac:dyDescent="0.25">
      <c r="B59" s="11"/>
      <c r="C59" s="14"/>
    </row>
    <row r="60" spans="2:3" x14ac:dyDescent="0.25">
      <c r="B60" s="11"/>
      <c r="C60" s="14"/>
    </row>
    <row r="61" spans="2:3" x14ac:dyDescent="0.25">
      <c r="B61" s="11"/>
      <c r="C61" s="14"/>
    </row>
    <row r="62" spans="2:3" x14ac:dyDescent="0.25">
      <c r="B62" s="11"/>
      <c r="C62" s="14"/>
    </row>
    <row r="63" spans="2:3" x14ac:dyDescent="0.25">
      <c r="B63" s="11"/>
      <c r="C63" s="14"/>
    </row>
    <row r="64" spans="2:3" x14ac:dyDescent="0.25">
      <c r="B64" s="11"/>
      <c r="C64" s="14"/>
    </row>
    <row r="65" spans="2:3" x14ac:dyDescent="0.25">
      <c r="B65" s="13" t="s">
        <v>37</v>
      </c>
      <c r="C65" s="14"/>
    </row>
    <row r="66" spans="2:3" x14ac:dyDescent="0.25">
      <c r="B66" s="17" t="s">
        <v>38</v>
      </c>
      <c r="C66" s="14"/>
    </row>
    <row r="67" spans="2:3" x14ac:dyDescent="0.25">
      <c r="B67" s="14"/>
      <c r="C67" s="14"/>
    </row>
    <row r="68" spans="2:3" x14ac:dyDescent="0.25">
      <c r="B68" s="18"/>
      <c r="C68" s="18"/>
    </row>
    <row r="69" spans="2:3" x14ac:dyDescent="0.25">
      <c r="B69" s="16" t="s">
        <v>39</v>
      </c>
      <c r="C69" s="16">
        <v>300000</v>
      </c>
    </row>
    <row r="70" spans="2:3" x14ac:dyDescent="0.25">
      <c r="B70" s="16" t="s">
        <v>40</v>
      </c>
      <c r="C70" s="16"/>
    </row>
    <row r="71" spans="2:3" x14ac:dyDescent="0.25">
      <c r="B71" s="16" t="s">
        <v>41</v>
      </c>
      <c r="C71" s="16"/>
    </row>
    <row r="72" spans="2:3" x14ac:dyDescent="0.25">
      <c r="B72" s="16" t="s">
        <v>42</v>
      </c>
      <c r="C72" s="16">
        <v>37500</v>
      </c>
    </row>
    <row r="73" spans="2:3" x14ac:dyDescent="0.25">
      <c r="B73" s="16" t="s">
        <v>43</v>
      </c>
      <c r="C73" s="16">
        <v>337500</v>
      </c>
    </row>
    <row r="74" spans="2:3" x14ac:dyDescent="0.25">
      <c r="B74" s="16" t="s">
        <v>44</v>
      </c>
      <c r="C74" s="16">
        <v>16875</v>
      </c>
    </row>
    <row r="75" spans="2:3" x14ac:dyDescent="0.25">
      <c r="B75" s="16" t="s">
        <v>43</v>
      </c>
      <c r="C75" s="16">
        <v>354375</v>
      </c>
    </row>
    <row r="76" spans="2:3" x14ac:dyDescent="0.25">
      <c r="B76" s="14"/>
      <c r="C76" s="14"/>
    </row>
    <row r="77" spans="2:3" x14ac:dyDescent="0.25">
      <c r="B77" s="17" t="s">
        <v>45</v>
      </c>
      <c r="C77" s="14"/>
    </row>
    <row r="80" spans="2:3" x14ac:dyDescent="0.25">
      <c r="B80" s="17" t="s">
        <v>50</v>
      </c>
      <c r="C80" s="14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6"/>
  <sheetViews>
    <sheetView workbookViewId="0">
      <selection activeCell="F23" sqref="F23"/>
    </sheetView>
  </sheetViews>
  <sheetFormatPr defaultRowHeight="15" x14ac:dyDescent="0.25"/>
  <cols>
    <col min="2" max="2" width="23.28515625" customWidth="1"/>
    <col min="3" max="3" width="10.85546875" customWidth="1"/>
    <col min="4" max="4" width="3.140625" hidden="1" customWidth="1"/>
    <col min="5" max="5" width="10.140625" customWidth="1"/>
    <col min="6" max="6" width="22.28515625" customWidth="1"/>
    <col min="7" max="7" width="11.42578125" customWidth="1"/>
    <col min="8" max="8" width="10.7109375" customWidth="1"/>
    <col min="9" max="9" width="17.42578125" customWidth="1"/>
    <col min="10" max="10" width="8.7109375" customWidth="1"/>
    <col min="11" max="11" width="9.42578125" customWidth="1"/>
    <col min="12" max="12" width="19" customWidth="1"/>
    <col min="13" max="13" width="8.85546875" customWidth="1"/>
  </cols>
  <sheetData>
    <row r="2" spans="2:17" x14ac:dyDescent="0.25">
      <c r="B2" s="1" t="s">
        <v>20</v>
      </c>
    </row>
    <row r="3" spans="2:17" x14ac:dyDescent="0.25">
      <c r="B3" t="s">
        <v>5</v>
      </c>
    </row>
    <row r="4" spans="2:17" x14ac:dyDescent="0.25">
      <c r="B4" s="1" t="s">
        <v>6</v>
      </c>
    </row>
    <row r="5" spans="2:17" x14ac:dyDescent="0.25">
      <c r="B5" s="1" t="s">
        <v>13</v>
      </c>
      <c r="C5" s="5"/>
      <c r="D5" s="5"/>
      <c r="E5" s="5"/>
      <c r="F5" s="1" t="s">
        <v>19</v>
      </c>
      <c r="G5" s="5"/>
      <c r="H5" s="5"/>
      <c r="I5" s="1" t="s">
        <v>21</v>
      </c>
      <c r="J5" s="5"/>
      <c r="K5" s="5"/>
      <c r="L5" s="1" t="s">
        <v>14</v>
      </c>
      <c r="M5" s="5"/>
      <c r="N5" s="5"/>
      <c r="O5" s="5"/>
      <c r="P5" s="5"/>
      <c r="Q5" s="5"/>
    </row>
    <row r="6" spans="2:17" x14ac:dyDescent="0.25">
      <c r="B6" s="5" t="s">
        <v>15</v>
      </c>
      <c r="C6" s="5"/>
      <c r="D6" s="5"/>
      <c r="E6" s="5"/>
      <c r="F6" s="5"/>
      <c r="G6" s="5"/>
      <c r="H6" s="5"/>
      <c r="I6" s="5"/>
      <c r="J6" s="5"/>
      <c r="K6" s="5"/>
      <c r="L6" s="5" t="s">
        <v>16</v>
      </c>
      <c r="M6" s="5"/>
      <c r="N6" s="5"/>
      <c r="O6" s="5"/>
      <c r="P6" s="5"/>
      <c r="Q6" s="5"/>
    </row>
    <row r="7" spans="2:17" x14ac:dyDescent="0.25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2:17" x14ac:dyDescent="0.25">
      <c r="B8" s="6" t="s">
        <v>8</v>
      </c>
      <c r="C8" s="6">
        <v>100000</v>
      </c>
      <c r="D8" s="5"/>
      <c r="E8" s="5"/>
      <c r="F8" s="6" t="s">
        <v>8</v>
      </c>
      <c r="G8" s="6">
        <f>C13</f>
        <v>160000</v>
      </c>
      <c r="H8" s="5"/>
      <c r="I8" s="6" t="s">
        <v>8</v>
      </c>
      <c r="J8" s="8">
        <v>160000</v>
      </c>
      <c r="K8" s="5"/>
      <c r="L8" s="6" t="s">
        <v>8</v>
      </c>
      <c r="M8" s="6">
        <v>180000</v>
      </c>
      <c r="N8" s="5"/>
      <c r="O8" s="5"/>
      <c r="P8" s="5"/>
      <c r="Q8" s="5"/>
    </row>
    <row r="9" spans="2:17" x14ac:dyDescent="0.25">
      <c r="B9" s="6" t="s">
        <v>9</v>
      </c>
      <c r="C9" s="6">
        <v>0</v>
      </c>
      <c r="D9" s="5"/>
      <c r="E9" s="5"/>
      <c r="F9" s="6" t="s">
        <v>9</v>
      </c>
      <c r="G9" s="6">
        <f>C14</f>
        <v>16000</v>
      </c>
      <c r="H9" s="5"/>
      <c r="I9" s="6" t="s">
        <v>9</v>
      </c>
      <c r="J9" s="8">
        <v>16000</v>
      </c>
      <c r="K9" s="5"/>
      <c r="L9" s="6" t="s">
        <v>9</v>
      </c>
      <c r="M9" s="6">
        <f>G14</f>
        <v>16000</v>
      </c>
      <c r="N9" s="5"/>
      <c r="O9" s="5"/>
      <c r="P9" s="5"/>
      <c r="Q9" s="5"/>
    </row>
    <row r="10" spans="2:17" x14ac:dyDescent="0.25">
      <c r="B10" s="6" t="s">
        <v>0</v>
      </c>
      <c r="C10" s="6">
        <f>SUM(C8:C9)</f>
        <v>100000</v>
      </c>
      <c r="D10" s="5"/>
      <c r="E10" s="5"/>
      <c r="F10" s="6" t="s">
        <v>0</v>
      </c>
      <c r="G10" s="6">
        <f>SUM(G8:G9)</f>
        <v>176000</v>
      </c>
      <c r="H10" s="5"/>
      <c r="I10" s="6" t="s">
        <v>0</v>
      </c>
      <c r="J10" s="8">
        <v>176000</v>
      </c>
      <c r="K10" s="5"/>
      <c r="L10" s="6" t="s">
        <v>0</v>
      </c>
      <c r="M10" s="6">
        <f>SUM(M8:M9)</f>
        <v>196000</v>
      </c>
      <c r="N10" s="5"/>
      <c r="O10" s="5"/>
      <c r="P10" s="5"/>
      <c r="Q10" s="5"/>
    </row>
    <row r="11" spans="2:17" x14ac:dyDescent="0.25">
      <c r="B11" s="6"/>
      <c r="C11" s="6"/>
      <c r="D11" s="5"/>
      <c r="E11" s="5"/>
      <c r="F11" s="6"/>
      <c r="G11" s="8"/>
      <c r="H11" s="5"/>
      <c r="I11" s="8"/>
      <c r="J11" s="8"/>
      <c r="K11" s="5"/>
      <c r="L11" s="6"/>
      <c r="M11" s="6"/>
      <c r="N11" s="5"/>
      <c r="O11" s="5"/>
      <c r="P11" s="5"/>
      <c r="Q11" s="5"/>
    </row>
    <row r="12" spans="2:17" x14ac:dyDescent="0.25">
      <c r="B12" s="6"/>
      <c r="C12" s="6"/>
      <c r="D12" s="5"/>
      <c r="E12" s="5"/>
      <c r="F12" s="6"/>
      <c r="G12" s="6"/>
      <c r="H12" s="5"/>
      <c r="I12" s="8"/>
      <c r="J12" s="8"/>
      <c r="K12" s="5"/>
      <c r="L12" s="6"/>
      <c r="M12" s="6"/>
      <c r="N12" s="5"/>
      <c r="O12" s="5"/>
      <c r="P12" s="5"/>
      <c r="Q12" s="5"/>
    </row>
    <row r="13" spans="2:17" x14ac:dyDescent="0.25">
      <c r="B13" s="6" t="s">
        <v>10</v>
      </c>
      <c r="C13" s="6">
        <v>160000</v>
      </c>
      <c r="D13" s="5"/>
      <c r="E13" s="5"/>
      <c r="F13" s="6" t="s">
        <v>10</v>
      </c>
      <c r="G13" s="6">
        <v>170000</v>
      </c>
      <c r="H13" s="5"/>
      <c r="I13" s="6" t="s">
        <v>10</v>
      </c>
      <c r="J13" s="8">
        <v>180000</v>
      </c>
      <c r="K13" s="5"/>
      <c r="L13" s="6" t="s">
        <v>10</v>
      </c>
      <c r="M13" s="6">
        <v>250000</v>
      </c>
      <c r="N13" s="5"/>
      <c r="O13" s="5"/>
      <c r="P13" s="5"/>
      <c r="Q13" s="5"/>
    </row>
    <row r="14" spans="2:17" x14ac:dyDescent="0.25">
      <c r="B14" s="6" t="s">
        <v>9</v>
      </c>
      <c r="C14" s="6">
        <f>C13*10%</f>
        <v>16000</v>
      </c>
      <c r="D14" s="5"/>
      <c r="E14" s="5"/>
      <c r="F14" s="6" t="s">
        <v>9</v>
      </c>
      <c r="G14" s="10">
        <v>16000</v>
      </c>
      <c r="H14" s="5"/>
      <c r="I14" s="6" t="s">
        <v>9</v>
      </c>
      <c r="J14" s="8">
        <v>16000</v>
      </c>
      <c r="K14" s="5"/>
      <c r="L14" s="6" t="s">
        <v>11</v>
      </c>
      <c r="M14" s="6">
        <f>M13*12%</f>
        <v>30000</v>
      </c>
      <c r="N14" s="5"/>
      <c r="O14" s="5"/>
      <c r="P14" s="5"/>
      <c r="Q14" s="5"/>
    </row>
    <row r="15" spans="2:17" x14ac:dyDescent="0.25">
      <c r="B15" s="6" t="s">
        <v>0</v>
      </c>
      <c r="C15" s="4">
        <f>SUM(C13:C14)</f>
        <v>176000</v>
      </c>
      <c r="D15" s="5"/>
      <c r="E15" s="5"/>
      <c r="F15" s="6" t="s">
        <v>0</v>
      </c>
      <c r="G15" s="4">
        <f>SUM(G13:G14)</f>
        <v>186000</v>
      </c>
      <c r="H15" s="5"/>
      <c r="I15" s="6" t="s">
        <v>0</v>
      </c>
      <c r="J15" s="8">
        <v>186000</v>
      </c>
      <c r="K15" s="5"/>
      <c r="L15" s="6" t="s">
        <v>0</v>
      </c>
      <c r="M15" s="4">
        <f>SUM(M13:M14)</f>
        <v>280000</v>
      </c>
      <c r="N15" s="5"/>
      <c r="O15" s="5"/>
      <c r="P15" s="5"/>
      <c r="Q15" s="5"/>
    </row>
    <row r="16" spans="2:17" x14ac:dyDescent="0.25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CASE 1</vt:lpstr>
      <vt:lpstr>CASE 2</vt:lpstr>
      <vt:lpstr>Case 3</vt:lpstr>
      <vt:lpstr>Case  4</vt:lpstr>
      <vt:lpstr>ssd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Hello</dc:creator>
  <cp:lastModifiedBy>MSA</cp:lastModifiedBy>
  <dcterms:created xsi:type="dcterms:W3CDTF">2015-04-24T05:33:11Z</dcterms:created>
  <dcterms:modified xsi:type="dcterms:W3CDTF">2016-06-30T03:08:06Z</dcterms:modified>
</cp:coreProperties>
</file>